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X:\Oktatás\2022\EKR képzés\"/>
    </mc:Choice>
  </mc:AlternateContent>
  <xr:revisionPtr revIDLastSave="0" documentId="13_ncr:1_{78EAFD78-ECBD-4069-B786-B8EE2EEBCAEF}" xr6:coauthVersionLast="47" xr6:coauthVersionMax="47" xr10:uidLastSave="{00000000-0000-0000-0000-000000000000}"/>
  <bookViews>
    <workbookView xWindow="-110" yWindow="-110" windowWidth="19420" windowHeight="10420" xr2:uid="{00000000-000D-0000-FFFF-FFFF00000000}"/>
  </bookViews>
  <sheets>
    <sheet name="1. nap" sheetId="3" r:id="rId1"/>
    <sheet name="2. nap" sheetId="2" r:id="rId2"/>
  </sheets>
  <definedNames>
    <definedName name="_xlnm.Print_Area" localSheetId="0">'1. nap'!$A$1:$H$18</definedName>
    <definedName name="_xlnm.Print_Area" localSheetId="1">'2. nap'!$A$1:$H$21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18" i="3" l="1"/>
  <c r="G21" i="2"/>
  <c r="G20" i="2"/>
  <c r="H6" i="3"/>
  <c r="G7" i="3" s="1"/>
  <c r="H7" i="3" s="1"/>
  <c r="G8" i="3" s="1"/>
  <c r="H8" i="3" s="1"/>
  <c r="H6" i="2"/>
  <c r="G7" i="2" s="1"/>
  <c r="H7" i="2" s="1"/>
  <c r="G8" i="2" s="1"/>
  <c r="H8" i="2" s="1"/>
  <c r="G9" i="2" s="1"/>
  <c r="G9" i="3" l="1"/>
  <c r="H9" i="3" s="1"/>
  <c r="H9" i="2"/>
  <c r="G10" i="2" l="1"/>
  <c r="H10" i="2" s="1"/>
  <c r="G10" i="3"/>
  <c r="H10" i="3" s="1"/>
  <c r="G11" i="2" l="1"/>
  <c r="H11" i="2" s="1"/>
  <c r="G11" i="3"/>
  <c r="H11" i="3" s="1"/>
  <c r="G12" i="2" l="1"/>
  <c r="H12" i="2" s="1"/>
  <c r="G12" i="3"/>
  <c r="H12" i="3" s="1"/>
  <c r="G13" i="2" l="1"/>
  <c r="H13" i="2" s="1"/>
  <c r="G15" i="2" s="1"/>
  <c r="H15" i="2" s="1"/>
  <c r="G13" i="3"/>
  <c r="H13" i="3" s="1"/>
  <c r="G16" i="2" l="1"/>
  <c r="H16" i="2" s="1"/>
  <c r="G17" i="2" s="1"/>
  <c r="H17" i="2" s="1"/>
  <c r="G18" i="2" s="1"/>
  <c r="H18" i="2" s="1"/>
  <c r="G19" i="2" s="1"/>
  <c r="H19" i="2" s="1"/>
  <c r="G14" i="3"/>
  <c r="H14" i="3" s="1"/>
  <c r="H21" i="2" l="1"/>
  <c r="G15" i="3"/>
  <c r="H15" i="3" s="1"/>
  <c r="G16" i="3" l="1"/>
  <c r="H16" i="3" s="1"/>
  <c r="G17" i="3" l="1"/>
  <c r="H17" i="3" s="1"/>
  <c r="H20" i="2" s="1"/>
  <c r="H18" i="3" l="1"/>
</calcChain>
</file>

<file path=xl/sharedStrings.xml><?xml version="1.0" encoding="utf-8"?>
<sst xmlns="http://schemas.openxmlformats.org/spreadsheetml/2006/main" count="136" uniqueCount="102">
  <si>
    <t xml:space="preserve">Potenciális megtakarítási lehetőségek I. – üzemeltetési lehetőségek </t>
  </si>
  <si>
    <t>A digitalizáció előnyei az EKR elszámolásában és nyomon követhetőségében</t>
  </si>
  <si>
    <t>Potenciális finanszírozási lehetőségek</t>
  </si>
  <si>
    <t>Idő (perc)</t>
  </si>
  <si>
    <t>Potenciális megtakarítási lehetőségek III. – digitalizáció</t>
  </si>
  <si>
    <t>EKR rendszer alapjai, közreműködői és energiamegtakarítás katalizáló szerepe</t>
  </si>
  <si>
    <t>Energiamegtakarítási lehetőségek feltárási és elszámolási módszertana az EKR rendszeren belül</t>
  </si>
  <si>
    <t>EKR vagyoni értékű jogok elsődleges jogosultja, átruházási folyamata</t>
  </si>
  <si>
    <t>Elszámolható energiamegtakarítások – épület szerkezeti és épület technológiai felújítások vetületében</t>
  </si>
  <si>
    <t>Sztenderd megtakarítási típusok – közlekedés, munkaszervezés</t>
  </si>
  <si>
    <t>Sztenderd megtakarítás típusok- üzemi környezetben (végponti fázisjavítás, transzformátor csere)</t>
  </si>
  <si>
    <t>1. nap</t>
  </si>
  <si>
    <t>2. nap</t>
  </si>
  <si>
    <t>KÖSZÖNTŐ</t>
  </si>
  <si>
    <t>Kezdés</t>
  </si>
  <si>
    <t>Befejezés</t>
  </si>
  <si>
    <t>Kávészünet</t>
  </si>
  <si>
    <t>2022. június 08., szerda</t>
  </si>
  <si>
    <t>Ebédszünet (szendvicsebéd)</t>
  </si>
  <si>
    <t xml:space="preserve">Bartók Pál </t>
  </si>
  <si>
    <t>2022. május 26., csütörtök</t>
  </si>
  <si>
    <t>Szakmai előadás címe</t>
  </si>
  <si>
    <t>Szakmai előadás összefoglalója</t>
  </si>
  <si>
    <t xml:space="preserve"> - </t>
  </si>
  <si>
    <t>Előadó neve</t>
  </si>
  <si>
    <t>Előadó titulusa</t>
  </si>
  <si>
    <t xml:space="preserve">Gorján Ferenc </t>
  </si>
  <si>
    <t xml:space="preserve">Ilcsik Csaba </t>
  </si>
  <si>
    <t xml:space="preserve">Andrássyné Farkas Rita </t>
  </si>
  <si>
    <t>Energiamegtakarítás hőakkumulátor segítségével</t>
  </si>
  <si>
    <t xml:space="preserve">Fábrik Tamás </t>
  </si>
  <si>
    <t xml:space="preserve">Varga Szabolcs </t>
  </si>
  <si>
    <t>Szervezet</t>
  </si>
  <si>
    <t xml:space="preserve">Fővárosi Vízművek Zrt. </t>
  </si>
  <si>
    <t xml:space="preserve">beszerzési osztályvezető </t>
  </si>
  <si>
    <t xml:space="preserve">WaterScope Zrt. </t>
  </si>
  <si>
    <t xml:space="preserve">elnök-vezérigazgató </t>
  </si>
  <si>
    <t xml:space="preserve">Debreceni Vízmű Zrt. </t>
  </si>
  <si>
    <t xml:space="preserve">vezérigazgató </t>
  </si>
  <si>
    <t>Magyar Mérnöki Kamara</t>
  </si>
  <si>
    <t>HeatVentors</t>
  </si>
  <si>
    <t xml:space="preserve">CEO </t>
  </si>
  <si>
    <t xml:space="preserve">műszaki igazgató </t>
  </si>
  <si>
    <t xml:space="preserve">Tiszamenti Regionális Vízművek Zrt.  </t>
  </si>
  <si>
    <t>DigiLean Competence Hub</t>
  </si>
  <si>
    <t xml:space="preserve">energiahatékonysági szakértő </t>
  </si>
  <si>
    <t xml:space="preserve"> főosztályvezető</t>
  </si>
  <si>
    <t>energiahatékonysági szakértő</t>
  </si>
  <si>
    <t xml:space="preserve">Szikszai Attila </t>
  </si>
  <si>
    <t xml:space="preserve">jogi szakértő </t>
  </si>
  <si>
    <t xml:space="preserve">üzemirányító mérnök </t>
  </si>
  <si>
    <t xml:space="preserve">Hunyadi Sándor </t>
  </si>
  <si>
    <r>
      <t xml:space="preserve">Magyar Energetikai és Közmű-szabályozási Hivatal 
</t>
    </r>
    <r>
      <rPr>
        <i/>
        <sz val="12"/>
        <rFont val="Times New Roman"/>
        <family val="1"/>
        <charset val="238"/>
      </rPr>
      <t>Energiamegtakaritási, Monitoring és Verifikaciós Osztály</t>
    </r>
  </si>
  <si>
    <r>
      <t xml:space="preserve">Magyar Energetikai és Közmű-szabályozási Hivatal
</t>
    </r>
    <r>
      <rPr>
        <i/>
        <sz val="12"/>
        <rFont val="Times New Roman"/>
        <family val="1"/>
        <charset val="238"/>
      </rPr>
      <t>Fenntartható Fejlődés Főosztály</t>
    </r>
  </si>
  <si>
    <t>Potenciális megtakarítási lehetőségek IV. – nyomásmenedzsment</t>
  </si>
  <si>
    <t>Potenciális megtakarítási lehetőségek V. – kistelepülések üzemeltetése</t>
  </si>
  <si>
    <t xml:space="preserve">Kalmár József </t>
  </si>
  <si>
    <t>EKR szakértő, ET tanúsító, auditor, épületgépész vezető tervező, igazságügyi szakértő</t>
  </si>
  <si>
    <t xml:space="preserve">Dr. Korossy Emese </t>
  </si>
  <si>
    <t xml:space="preserve">Dr. Zsebik Albin  </t>
  </si>
  <si>
    <t xml:space="preserve">Dr. Halász Györgyné </t>
  </si>
  <si>
    <t>Dr. Nemes Csaba</t>
  </si>
  <si>
    <t xml:space="preserve">Dr. Zoboky Péter </t>
  </si>
  <si>
    <t>Kérdések megválaszolása</t>
  </si>
  <si>
    <t>Anselmo Balázs</t>
  </si>
  <si>
    <t>értékesítési vezető</t>
  </si>
  <si>
    <t xml:space="preserve">B METERS Hungary Kft. </t>
  </si>
  <si>
    <t>Eszes Zsolt</t>
  </si>
  <si>
    <t>ügyvezető igazgató</t>
  </si>
  <si>
    <t xml:space="preserve">Inwatech Környezetvédelmi Kft. </t>
  </si>
  <si>
    <t>További lehetőségek – Szennyvíztelepeken elérhető energiamegtakarítás</t>
  </si>
  <si>
    <t>EKR szakértő, BME energiagazdálkodási szakmérnök</t>
  </si>
  <si>
    <t>Az üzemi környezetben lévő villamosenergia hálózatokon általában megtalálható két berendezés esetén elérhető energiamegtakarítási lehetőségekről lesz szó az előadásban. 
A megfelelő és jól működő fázisjavító berendezés különösen a nagy meddőenergia igényű hálózatszakaszokon vagy berendezéseknél hozhat jelentősebb energiamegtakarítást. 
A régi gyártású transzformátorok újabbakra való cseréjével a nagy üzemóraszám miatt lehet érdemes foglalkozni, mert a technikai fejlődés napjainkban már kisebb veszteségű berendezések elérhetőségét biztosítja.
Az előadásban konkrét példákon keresztül mindkét energiamegtakarítási lehetőség bemutatásra kerül, így a számolt megtérülésük értékelése alapján eldönthető az alkalmazásuk szükségessége.</t>
  </si>
  <si>
    <t>Az előadás keretében a 2015. évi LVII. tv. 15. § (1) szerinti kötelezett személyek és végfelhasználók közötti átruházási folyamat közbeszerzési kérdései kerülnek számbavételre. Ajánlatkérői és Ajánlattevői közbeszerzési státuszokból eredő kötelezettségek vizsgálata mellett a beszerzés tárgyát képező vagyoni értékű jog kbt szerinti minősítését is megtesszük ezzel bemutatva az ügylet szereplőinek közbeszerzési szempontú mozgásterét.</t>
  </si>
  <si>
    <t xml:space="preserve">EKR szakértő, ET tanúsító,  épületgépész vezető tervező </t>
  </si>
  <si>
    <t>1.	A nyomás mint a víziközmű szolgálatás alapfogalma
2.	A nyomásmenedzsment fogalma, a fogalom kiterjesztése
3.	A nyomás = energia
4.	A kiterjesztett fogalomkör szerinti beavatkozások a rendszerekbe, azok energiamegtakarítási lehetőségei (elmélet és gyakorlati példák)
-	Vízveszteség csökkentés
-	Infiltráció csökkentés
-	Technológiai beavatkozások
5.	Nyomásmenedzsment általi energiamegtakarítás megvalósításához szükséges hátterek, eszközök, feladatok</t>
  </si>
  <si>
    <t>A Tiszamenti Regionális Vízművek Zrt. bemutatása. Az üzemeltetési terület település szerkezete, tagoltság, szigetüzemek. Energia beszerzési árak, trendek a világban.
Energia megtakarítás üzemeltetői szemmel. Vezérlések, integrált irányítási rendszerek, adatelemzések, üzem optimalizációk. Elektromos berendezések cseréi. 
Az elérhető megtakarítás felső határa. Megújuló energiák felhasználása. Napelemparkok létesítése.
Kisregionális és regionális rendszer lehetőségek, fajlagos energia felhasználási potenciál.</t>
  </si>
  <si>
    <t xml:space="preserve">A víziközmű rendszerek üzemeltetésében rejlő energia megtakarítási lehetőségek keresése folyamatos feladat, a fontossága viszont felértékelődik. Néhány gyakorlati példa kapcsán az EKR jogi környezetének áttekintése után a tényleges, műszaki projektekre vonatkozóan sorolunk néhány példát. Hatékonyságnövelés az alapvető érdek és az energiaköltségeink csökkentése, ám az igénybe vehető szakpolitikai intézkedések hasznos segítséget adnak a megvalósításhoz. Érdemes projektjavaslatokat előkészíteni, mert az energia megtakarítás egyre inkább megtérülővé válik. Ehhez látnunk kell a rendszereinkben rejlő potenciált is. </t>
  </si>
  <si>
    <t>Haranghy Csaba</t>
  </si>
  <si>
    <t>Budapest Hydro Fejlesztő Kft.</t>
  </si>
  <si>
    <t xml:space="preserve">Elszámolható energiamegtakarítás egyszerűsített meghatározása </t>
  </si>
  <si>
    <t>Az energiahatékonysági kötelezettségi rendszerben (EKR) érintettek munkájának segítésére a MEKH jegyzékben tette közzé számos, az energiahatékonysági intézkedésekből, vagy beruházásokból származó energiamegtakarítás meghatározásának módját.
Az előadásban a jegyzékből kerül ismertetésre néhány, a konferencia szervezői által kiválasztott intézkedés, többek között a szivattyú motorok cseréje, fordulatszám szabályozása, a sűrített levegő rendszerek esetében a szivárgáscsökkentés, a hálózati nyomás csökkentése, a kompresszorok szabályozásának korszerűsítése által az EKR-ben elszámolható energiamegtakarítás meghatározásának módja.</t>
  </si>
  <si>
    <t>okl. gépészmérnök</t>
  </si>
  <si>
    <t>Az EKR jegyzékben nem szereplő, az energiagazdálkodás hatékonyságát növelő intézkedésekből, vagy beruházásokból származó energiamegtakarítást energetikai audittal kell bizonyítani. Az audit kötelező tartalmi elemeit a végfelhasználási energiamegtakarítással kapcsolatos adatszolgáltatásról szóló 17/2020. (XII. 21.) MEKH rendelet 3. fejezete tartalmazza.
Az előadás egy vízkiemelő szivattyú cseréjére vonatkozó audit példáján ismerteti, hogyan értelmezte az előadó a kötelező tartalmi elemeket és készítette el az EKR auditot.</t>
  </si>
  <si>
    <t xml:space="preserve">Egyedi EKR audit a kötelező tartalmi elemek szerint </t>
  </si>
  <si>
    <t>Energiamegtakarítási lehetőségek feltárási és elszámolási módszertana az EKR rendszeren belül
Az előadás az energiahatékonysági intézkedésekből, vagy beruházásokból származó energiamegtakarítás meghatározásának és EKR-ben történő elszámolásának módszertanát ismerteti az Ehat. Tv. végrehajtásáról szóló 122/2015. (V. 26.) Korm. rendelet szerint. Az előadás második része a szennyvíztelepeken elérhető energiamegtakarítás sémákon keresztül mutatja be, hogy mi tekinthető a végsőenergia felhasználás energiahatékonyság javulásnak és mi nem.</t>
  </si>
  <si>
    <t>A hitelesített energiamegtakarítás, mint vagyoni értékű jog</t>
  </si>
  <si>
    <t>Az energiahatékonysági kötelezettség teljesítéseként elszámolható energiamegtakarítás alapjául szolgáló egyes beruházások. Az energiamegtakarítás mértékének megállapítása a beruházáshoz igénybe vett támogatások figyelembevételével. Az energiamegtakarítás hitelesítése, első jogosultjának személye, átruházása, átruházási korlátok. A hitelesített energiamegtakarítások nyilvántartása.</t>
  </si>
  <si>
    <t>moderátor: Radács Attila műszaki igazgató (BAKONYKARSZT Zrt.)</t>
  </si>
  <si>
    <t>moderátor: Ilcsik Csaba elnök-vezérigazgató (WaterScope Zrt.)</t>
  </si>
  <si>
    <t>1.	Ipar 4.0 - a digitlaizáció
2.	Digitalizáció előnyei a mérés-adatgyűjtésben
3.	Okos vízvezeték, okos eszközök, adatelemzés és előnyei
4.	Digitális mérés és adattárolás haszna a visszakövethetőségben, a dokumentálásban
5.	Újabb lehetőségek megtalálása a mért adatok elemzéséből
6.	Hogyan használjuk a méréseket, hogyan elemezzünk</t>
  </si>
  <si>
    <t>A legnagyobb energiafelhasználó egy településen általában a szennyvíztisztító telep (vonatkoztatva ezen megállapítást azon települések összesenjére,  ahol ilyen létesítmény van). Habár igazán csak most merül fel fajsúlyosabb gazdaságossági kérdésként az energiamegtakarítás, ezzel a speciális területtel 30 éve foglalkoznak a világ egyik legnagyobb szervezetében a német DWA-ban. 2015-ben egy módszertani ismertető, pontosabban egy szabályozás került kiadásra mely alapjaiban mutat utat, hogyan is álljunk neki és milyen alapokon egy szennyvízelvezető és tisztító rendszer energia megtakarítási projektjének, és miként mutassuk ki a megtakarítást. A német szabályozástól függetlenül hazai energia megtakarítási projektterv is kidolgozásra került általunk. Ennek főbb elemeit, műszaki részletvonatkozásait mutatom be főbb vonalakban.</t>
  </si>
  <si>
    <t>Gépjármű flottákhoz köthető megtakarítási lehetőségekről lesz szó: milyen intézkedésekkel, tanfolyamokkal, vagy munkaszervezéssel lehet EKR-ben elszámolható megtakarításokat kezdeményezni.</t>
  </si>
  <si>
    <t>Radács Attila</t>
  </si>
  <si>
    <t>műszaki igazgató;
elnök</t>
  </si>
  <si>
    <t>BAKONYKARSZT Zrt.;
MaVíz Műszaki Bizottság</t>
  </si>
  <si>
    <t>Számos uniós tagállam már alkalmazza és további országok tervezik az Energiahatékonysági Kötelezettségi Rendszer (EKR) bevezetését. Az EKR az energiaelosztókra és/vagy a kiskereskedelmi energiaértékesítő vállalatokra határoz meg energiamegtakarítási kötelezettséget. A kötelezetteknek a rendszer keretében olyan programokat kell bevezetniük és olyan intézkedéseket kell végrehajtaniuk, amelyek a végfelhasználó oldalán igazolt energiamegtakarítást eredményeznek. A kötelezett az energiamegtakarítási kötelezettségét akár saját tevékenységi körében, akár tevékenységi körén kívül eső más szektorban végrehajtott energiahatékonysági beruházással vagy hitelesített energiamegtakarítás vásárlásával, továbbá energiahatékonysági járulék megváltásával is teljesítheti. 
Az Európai Bizottság által jó gyakorlatként ajánlott, az EU tagállamainak jelentős részében már alkalmazott energiahatékonysági kötelezettségi rendszer keretében a kötelezetteknek olyan programokat kell bevezetniük és olyan intézkedéseket kell végrehajtaniuk, amelyek a végfelhasználó oldalán igazolt energiamegtakarítást eredményeznek. Az irányelv szerint ‒ objektív és megkülönböztetésmentes kiválasztási kritériumok alapján ‒ kötelezettek lehetnek az országon belül tevékenységet végző energiaelosztók, kiskereskedelmienergia-értékesítő vállalkozások, és közlekedési célú üzemanyag-elosztók vagy kiskereskedelmi közlekedési célú üzemanyag-értékesítők. Egy 2021. decemberi törvény módosítás a MEKH feladatává tette, hogy 2022. július 1-jétől hozza létre a hitelesített energiamegtakarítások nyilvántartását. A hitelesített energiamegtakarítások nyilvántartásában a MEKH nyilvántartja az energiamegtakarításnak, valamint az energiamegtakarítás jogosultjának adatait. Ezen adatokat a hitelesítést ellátó energetikai auditáló szervezet az energiamegtakarítás hitelesítését követően haladéktalanul felvezeti a Hivatal online felületén. Továbbá a hitelesített energiamegtakarítás jogosultjának személyében bekövetkező változást az átruházó köteles haladéktalanul bejelenteni az erre rendszeresített online felületen.</t>
  </si>
  <si>
    <t>Árbevétel növelési és potenciális megtakarítási lehetőségek a víziközmű szektorban</t>
  </si>
  <si>
    <t>Ahhoz, hogy megtakarításunk legyen, először szükségünk van egy adatra, hogy mihez képest szeretnénk megtakarítani. Ennek első lépése a pontos mérés. Cégünk Magyarország legszélesebb körű méréstechnikai kínálatával rendelkezik vízmérés terén. Meggyőződésünk, hogy a jelenlegi mérőparkok modernizálásával, fejlesztésével még jelentős lehetőség rejlenek a vízművek árbevétel növelésében.
Amennyiben rendelkezünk pontos mérési adatokkal, már lehet elképzelésünk arról, hogy mely területeken lehetnek még tartalékaink, ahol megtakarításokat érhetünk el. Ezen területek egyike az úgynevezett „NSZV” – Nem számlázott víz, mely a termelt vízmennyiség és az értékesített vízmennyiség különbözete. Ezt a területet próbáljuk meg különböző műszaki eszközökkel csökkenteni, akár az értékesítési mennyiség növelésével, akár a csőtöréseken, szivárgásokon keresztül az elfolyó víz csökkentésével. Rövid előadásunkkal ilyen lehetőségeket szeretnénk bemutatni.</t>
  </si>
  <si>
    <t>az előadás összefoglalója folyamatban</t>
  </si>
  <si>
    <t>1. Okos vízhálózat fogalma
2. Új megközelítés az adatelemzésben
3. Rejtett energiahatékonysági potenciálok
4. Digitalizáció segítségével megtakarítás több ütemben</t>
  </si>
  <si>
    <t xml:space="preserve">az előadás összefoglalója folyamatban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</si>
</sst>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
  </numFmts>
  <fonts count="25" x14ac:knownFonts="1">
    <font>
      <sz val="10"/>
      <color theme="1"/>
      <name val="Calibri"/>
      <family val="2"/>
      <charset val="238"/>
      <scheme val="minor"/>
    </font>
    <font>
      <sz val="11"/>
      <color theme="1"/>
      <name val="Times New Roman"/>
      <family val="1"/>
      <charset val="238"/>
    </font>
    <font>
      <sz val="12"/>
      <color theme="1"/>
      <name val="Times New Roman"/>
      <family val="1"/>
      <charset val="238"/>
    </font>
    <font>
      <b/>
      <sz val="12"/>
      <color rgb="FF000000"/>
      <name val="Times New Roman"/>
      <family val="1"/>
      <charset val="238"/>
    </font>
    <font>
      <sz val="12"/>
      <color rgb="FF000000"/>
      <name val="Times New Roman"/>
      <family val="1"/>
      <charset val="238"/>
    </font>
    <font>
      <sz val="8"/>
      <name val="Calibri"/>
      <family val="2"/>
      <charset val="238"/>
      <scheme val="minor"/>
    </font>
    <font>
      <b/>
      <sz val="13"/>
      <color theme="1"/>
      <name val="Times New Roman"/>
      <family val="1"/>
      <charset val="238"/>
    </font>
    <font>
      <b/>
      <sz val="13"/>
      <color theme="1"/>
      <name val="Calibri"/>
      <family val="2"/>
      <charset val="238"/>
      <scheme val="minor"/>
    </font>
    <font>
      <sz val="13"/>
      <color theme="1"/>
      <name val="Calibri"/>
      <family val="2"/>
      <charset val="238"/>
      <scheme val="minor"/>
    </font>
    <font>
      <sz val="12"/>
      <name val="Times New Roman"/>
      <family val="1"/>
      <charset val="238"/>
    </font>
    <font>
      <sz val="11"/>
      <name val="Times New Roman"/>
      <family val="1"/>
      <charset val="238"/>
    </font>
    <font>
      <b/>
      <sz val="12"/>
      <name val="Times New Roman"/>
      <family val="1"/>
      <charset val="238"/>
    </font>
    <font>
      <b/>
      <sz val="11"/>
      <color rgb="FFFF0000"/>
      <name val="Times New Roman"/>
      <family val="1"/>
      <charset val="238"/>
    </font>
    <font>
      <b/>
      <sz val="10"/>
      <color rgb="FFFF0000"/>
      <name val="Calibri"/>
      <family val="2"/>
      <charset val="238"/>
      <scheme val="minor"/>
    </font>
    <font>
      <i/>
      <sz val="12"/>
      <name val="Times New Roman"/>
      <family val="1"/>
      <charset val="238"/>
    </font>
    <font>
      <b/>
      <sz val="12"/>
      <color theme="1"/>
      <name val="Times New Roman"/>
      <family val="1"/>
      <charset val="238"/>
    </font>
    <font>
      <sz val="12"/>
      <color theme="1"/>
      <name val="Calibri"/>
      <family val="2"/>
      <charset val="238"/>
      <scheme val="minor"/>
    </font>
    <font>
      <b/>
      <sz val="12"/>
      <color rgb="FFFF0000"/>
      <name val="Times New Roman"/>
      <family val="1"/>
      <charset val="238"/>
    </font>
    <font>
      <b/>
      <sz val="12"/>
      <color rgb="FFFF0000"/>
      <name val="Calibri"/>
      <family val="2"/>
      <charset val="238"/>
      <scheme val="minor"/>
    </font>
    <font>
      <b/>
      <sz val="11"/>
      <name val="Times New Roman"/>
      <family val="1"/>
      <charset val="238"/>
    </font>
    <font>
      <i/>
      <sz val="12"/>
      <color rgb="FF000000"/>
      <name val="Times New Roman"/>
      <family val="1"/>
      <charset val="238"/>
    </font>
    <font>
      <b/>
      <sz val="14"/>
      <color theme="1"/>
      <name val="Times New Roman"/>
      <family val="1"/>
      <charset val="238"/>
    </font>
    <font>
      <b/>
      <sz val="14"/>
      <color theme="1"/>
      <name val="Calibri"/>
      <family val="2"/>
      <charset val="238"/>
      <scheme val="minor"/>
    </font>
    <font>
      <i/>
      <sz val="14"/>
      <color theme="1"/>
      <name val="Times New Roman"/>
      <family val="1"/>
      <charset val="238"/>
    </font>
    <font>
      <i/>
      <sz val="14"/>
      <color theme="1"/>
      <name val="Calibri"/>
      <family val="2"/>
      <charset val="238"/>
      <scheme val="minor"/>
    </font>
  </fonts>
  <fills count="8">
    <fill>
      <patternFill patternType="none"/>
    </fill>
    <fill>
      <patternFill patternType="gray125"/>
    </fill>
    <fill>
      <patternFill patternType="solid">
        <fgColor theme="9" tint="0.59999389629810485"/>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66">
    <xf numFmtId="0" fontId="0" fillId="0" borderId="0" xfId="0"/>
    <xf numFmtId="0" fontId="1" fillId="0" borderId="0" xfId="0" applyFont="1"/>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1" fillId="0" borderId="0" xfId="0" applyFont="1" applyAlignment="1">
      <alignment horizontal="left"/>
    </xf>
    <xf numFmtId="164" fontId="2" fillId="0" borderId="1" xfId="0" applyNumberFormat="1" applyFont="1" applyBorder="1" applyAlignment="1">
      <alignment horizontal="left" vertical="center"/>
    </xf>
    <xf numFmtId="0" fontId="1" fillId="0" borderId="3" xfId="0" applyFont="1" applyBorder="1" applyAlignment="1">
      <alignment horizontal="left"/>
    </xf>
    <xf numFmtId="0" fontId="1" fillId="0" borderId="0" xfId="0" applyFont="1" applyAlignment="1">
      <alignment horizontal="center"/>
    </xf>
    <xf numFmtId="0" fontId="10" fillId="0" borderId="3" xfId="0" applyFont="1" applyFill="1" applyBorder="1" applyAlignment="1">
      <alignment horizontal="center"/>
    </xf>
    <xf numFmtId="0" fontId="1" fillId="0" borderId="3" xfId="0" applyFont="1" applyBorder="1" applyAlignment="1">
      <alignment horizontal="center"/>
    </xf>
    <xf numFmtId="0" fontId="1" fillId="0" borderId="3" xfId="0" applyFont="1" applyFill="1" applyBorder="1" applyAlignment="1">
      <alignment horizontal="center"/>
    </xf>
    <xf numFmtId="0" fontId="11"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2" fillId="6" borderId="1" xfId="0" applyFont="1" applyFill="1" applyBorder="1" applyAlignment="1">
      <alignment horizontal="center"/>
    </xf>
    <xf numFmtId="0" fontId="2" fillId="0" borderId="1" xfId="0" applyFont="1" applyFill="1" applyBorder="1" applyAlignment="1">
      <alignment horizontal="center"/>
    </xf>
    <xf numFmtId="0" fontId="10" fillId="0" borderId="0" xfId="0" applyFont="1" applyFill="1" applyAlignment="1">
      <alignment horizontal="center"/>
    </xf>
    <xf numFmtId="0" fontId="1" fillId="0" borderId="0" xfId="0" applyFont="1" applyFill="1" applyAlignment="1">
      <alignment horizontal="center"/>
    </xf>
    <xf numFmtId="0" fontId="3" fillId="0" borderId="1" xfId="0" applyFont="1" applyBorder="1" applyAlignment="1">
      <alignment horizontal="center" vertical="center"/>
    </xf>
    <xf numFmtId="0" fontId="2" fillId="0" borderId="0" xfId="0" applyFont="1"/>
    <xf numFmtId="0" fontId="2" fillId="0" borderId="3" xfId="0" applyFont="1" applyFill="1" applyBorder="1" applyAlignment="1">
      <alignment horizontal="center"/>
    </xf>
    <xf numFmtId="0" fontId="2" fillId="0" borderId="3" xfId="0" applyFont="1" applyBorder="1" applyAlignment="1">
      <alignment horizontal="center"/>
    </xf>
    <xf numFmtId="0" fontId="2" fillId="0" borderId="3" xfId="0" applyFont="1" applyBorder="1" applyAlignment="1">
      <alignment horizontal="left"/>
    </xf>
    <xf numFmtId="0" fontId="15" fillId="0" borderId="1" xfId="0" applyFont="1" applyFill="1" applyBorder="1" applyAlignment="1">
      <alignment horizontal="center" vertical="center"/>
    </xf>
    <xf numFmtId="0" fontId="9" fillId="7"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2" fillId="0" borderId="1" xfId="0" applyFont="1" applyBorder="1" applyAlignment="1">
      <alignment horizontal="center" vertical="center"/>
    </xf>
    <xf numFmtId="164" fontId="15" fillId="0" borderId="1" xfId="0" applyNumberFormat="1" applyFont="1" applyBorder="1" applyAlignment="1">
      <alignment horizontal="left" vertical="center"/>
    </xf>
    <xf numFmtId="0" fontId="2" fillId="0" borderId="0" xfId="0" applyFont="1" applyAlignment="1">
      <alignment horizontal="left"/>
    </xf>
    <xf numFmtId="0" fontId="2" fillId="0" borderId="0" xfId="0" applyFont="1" applyAlignment="1">
      <alignment horizontal="center"/>
    </xf>
    <xf numFmtId="0" fontId="2" fillId="0" borderId="0" xfId="0" applyFont="1" applyFill="1" applyAlignment="1">
      <alignment horizontal="center"/>
    </xf>
    <xf numFmtId="0" fontId="19" fillId="0" borderId="3" xfId="0" applyFont="1" applyFill="1" applyBorder="1" applyAlignment="1">
      <alignment horizontal="center"/>
    </xf>
    <xf numFmtId="0" fontId="19" fillId="0" borderId="0" xfId="0" applyFont="1" applyFill="1" applyAlignment="1">
      <alignment horizontal="center"/>
    </xf>
    <xf numFmtId="0" fontId="15" fillId="0" borderId="3" xfId="0" applyFont="1" applyFill="1" applyBorder="1" applyAlignment="1">
      <alignment horizontal="center"/>
    </xf>
    <xf numFmtId="0" fontId="11" fillId="7" borderId="1" xfId="0" applyFont="1" applyFill="1" applyBorder="1" applyAlignment="1">
      <alignment horizontal="center" vertical="center" wrapText="1"/>
    </xf>
    <xf numFmtId="0" fontId="15" fillId="0" borderId="1" xfId="0" applyFont="1" applyBorder="1" applyAlignment="1">
      <alignment horizontal="center" vertical="center"/>
    </xf>
    <xf numFmtId="0" fontId="15" fillId="0" borderId="0" xfId="0" applyFont="1" applyAlignment="1">
      <alignment horizontal="center"/>
    </xf>
    <xf numFmtId="0" fontId="9" fillId="4" borderId="1" xfId="0" applyFont="1" applyFill="1" applyBorder="1" applyAlignment="1">
      <alignment horizontal="center" vertical="center" wrapText="1"/>
    </xf>
    <xf numFmtId="164" fontId="2" fillId="0" borderId="1" xfId="0" applyNumberFormat="1" applyFont="1" applyBorder="1" applyAlignment="1">
      <alignment horizontal="left" vertical="center" wrapText="1"/>
    </xf>
    <xf numFmtId="0" fontId="1" fillId="0" borderId="0" xfId="0" applyFont="1" applyAlignment="1">
      <alignment wrapText="1"/>
    </xf>
    <xf numFmtId="0" fontId="20" fillId="0" borderId="1" xfId="0" applyFont="1" applyFill="1" applyBorder="1" applyAlignment="1">
      <alignment horizontal="center" vertical="center" wrapText="1"/>
    </xf>
    <xf numFmtId="0" fontId="12" fillId="0" borderId="2" xfId="0" applyFont="1" applyFill="1" applyBorder="1" applyAlignment="1">
      <alignment horizontal="center" vertical="center"/>
    </xf>
    <xf numFmtId="0" fontId="13" fillId="0" borderId="4" xfId="0" applyFont="1" applyBorder="1" applyAlignment="1">
      <alignment horizontal="center" vertical="center"/>
    </xf>
    <xf numFmtId="0" fontId="0" fillId="0" borderId="5" xfId="0" applyBorder="1" applyAlignment="1">
      <alignment horizontal="center" vertical="center"/>
    </xf>
    <xf numFmtId="0" fontId="6" fillId="0" borderId="0" xfId="0" applyFont="1" applyBorder="1" applyAlignment="1">
      <alignment horizontal="center"/>
    </xf>
    <xf numFmtId="0" fontId="7" fillId="0" borderId="0" xfId="0" applyFont="1" applyBorder="1" applyAlignment="1">
      <alignment horizontal="center"/>
    </xf>
    <xf numFmtId="0" fontId="8" fillId="0" borderId="0" xfId="0" applyFont="1" applyBorder="1" applyAlignment="1">
      <alignment horizontal="center"/>
    </xf>
    <xf numFmtId="0" fontId="23" fillId="0" borderId="0" xfId="0" applyFont="1" applyBorder="1" applyAlignment="1">
      <alignment horizontal="center"/>
    </xf>
    <xf numFmtId="0" fontId="24" fillId="0" borderId="0" xfId="0" applyFont="1" applyBorder="1" applyAlignment="1">
      <alignment horizontal="center"/>
    </xf>
    <xf numFmtId="0" fontId="21" fillId="0" borderId="0" xfId="0" applyFont="1" applyBorder="1" applyAlignment="1">
      <alignment horizontal="center"/>
    </xf>
    <xf numFmtId="0" fontId="22" fillId="0" borderId="0" xfId="0" applyFont="1" applyBorder="1" applyAlignment="1">
      <alignment horizontal="center"/>
    </xf>
    <xf numFmtId="10" fontId="4" fillId="0" borderId="2" xfId="0" applyNumberFormat="1" applyFont="1" applyBorder="1" applyAlignment="1">
      <alignment horizontal="center" vertical="center" wrapText="1"/>
    </xf>
    <xf numFmtId="10" fontId="0" fillId="0" borderId="5" xfId="0" applyNumberFormat="1" applyBorder="1" applyAlignment="1">
      <alignment horizontal="center" vertical="center" wrapText="1"/>
    </xf>
    <xf numFmtId="0" fontId="17" fillId="0" borderId="2" xfId="0" applyFont="1" applyFill="1" applyBorder="1" applyAlignment="1">
      <alignment horizontal="center" vertical="center"/>
    </xf>
    <xf numFmtId="0" fontId="18" fillId="0" borderId="4" xfId="0" applyFont="1" applyBorder="1" applyAlignment="1">
      <alignment horizontal="center" vertical="center"/>
    </xf>
    <xf numFmtId="0" fontId="16" fillId="0" borderId="5" xfId="0" applyFont="1" applyBorder="1" applyAlignment="1">
      <alignment horizontal="center" vertical="center"/>
    </xf>
    <xf numFmtId="164" fontId="2" fillId="0" borderId="6" xfId="0" applyNumberFormat="1" applyFont="1" applyBorder="1" applyAlignment="1">
      <alignment horizontal="left" vertical="center"/>
    </xf>
    <xf numFmtId="0" fontId="16" fillId="0" borderId="7" xfId="0" applyFont="1" applyBorder="1" applyAlignment="1">
      <alignment horizontal="left" vertical="center"/>
    </xf>
    <xf numFmtId="0" fontId="20" fillId="0" borderId="6" xfId="0" applyFont="1" applyFill="1" applyBorder="1" applyAlignment="1">
      <alignment horizontal="center" vertical="center" wrapText="1"/>
    </xf>
    <xf numFmtId="0" fontId="16" fillId="0" borderId="7" xfId="0" applyFont="1" applyBorder="1" applyAlignment="1">
      <alignment horizontal="center" vertical="center" wrapText="1"/>
    </xf>
    <xf numFmtId="0" fontId="4" fillId="5" borderId="6" xfId="0" applyFont="1" applyFill="1" applyBorder="1" applyAlignment="1">
      <alignment horizontal="center" vertical="center"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8"/>
  <sheetViews>
    <sheetView tabSelected="1" topLeftCell="A16" zoomScale="70" zoomScaleNormal="70" workbookViewId="0">
      <selection activeCell="D20" sqref="D20"/>
    </sheetView>
  </sheetViews>
  <sheetFormatPr defaultColWidth="8.8984375" defaultRowHeight="14" x14ac:dyDescent="0.3"/>
  <cols>
    <col min="1" max="1" width="21.59765625" style="37" customWidth="1"/>
    <col min="2" max="2" width="16.3984375" style="20" customWidth="1"/>
    <col min="3" max="3" width="26.69921875" style="20" customWidth="1"/>
    <col min="4" max="4" width="25.5" style="7" customWidth="1"/>
    <col min="5" max="5" width="96.59765625" style="21" customWidth="1"/>
    <col min="6" max="6" width="8.8984375" style="4" customWidth="1"/>
    <col min="7" max="7" width="8.5" style="4" customWidth="1"/>
    <col min="8" max="8" width="10.8984375" style="4" customWidth="1"/>
    <col min="9" max="16384" width="8.8984375" style="1"/>
  </cols>
  <sheetData>
    <row r="1" spans="1:8" ht="17" x14ac:dyDescent="0.4">
      <c r="A1" s="49" t="s">
        <v>11</v>
      </c>
      <c r="B1" s="49"/>
      <c r="C1" s="49"/>
      <c r="D1" s="50"/>
      <c r="E1" s="50"/>
      <c r="F1" s="50"/>
      <c r="G1" s="51"/>
      <c r="H1" s="51"/>
    </row>
    <row r="2" spans="1:8" ht="18.5" x14ac:dyDescent="0.45">
      <c r="A2" s="52" t="s">
        <v>20</v>
      </c>
      <c r="B2" s="52"/>
      <c r="C2" s="52"/>
      <c r="D2" s="53"/>
      <c r="E2" s="53"/>
      <c r="F2" s="53"/>
      <c r="G2" s="53"/>
      <c r="H2" s="53"/>
    </row>
    <row r="3" spans="1:8" ht="18.5" x14ac:dyDescent="0.45">
      <c r="A3" s="54" t="s">
        <v>88</v>
      </c>
      <c r="B3" s="54"/>
      <c r="C3" s="54"/>
      <c r="D3" s="55"/>
      <c r="E3" s="55"/>
      <c r="F3" s="55"/>
      <c r="G3" s="55"/>
      <c r="H3" s="55"/>
    </row>
    <row r="4" spans="1:8" x14ac:dyDescent="0.3">
      <c r="A4" s="36"/>
      <c r="B4" s="8"/>
      <c r="C4" s="8"/>
      <c r="D4" s="9"/>
      <c r="E4" s="10"/>
      <c r="F4" s="6"/>
      <c r="G4" s="6"/>
      <c r="H4" s="6"/>
    </row>
    <row r="5" spans="1:8" ht="30" x14ac:dyDescent="0.3">
      <c r="A5" s="11" t="s">
        <v>24</v>
      </c>
      <c r="B5" s="11" t="s">
        <v>25</v>
      </c>
      <c r="C5" s="11" t="s">
        <v>32</v>
      </c>
      <c r="D5" s="2" t="s">
        <v>21</v>
      </c>
      <c r="E5" s="22" t="s">
        <v>22</v>
      </c>
      <c r="F5" s="3" t="s">
        <v>3</v>
      </c>
      <c r="G5" s="3" t="s">
        <v>14</v>
      </c>
      <c r="H5" s="3" t="s">
        <v>15</v>
      </c>
    </row>
    <row r="6" spans="1:8" ht="46.5" x14ac:dyDescent="0.3">
      <c r="A6" s="17" t="s">
        <v>93</v>
      </c>
      <c r="B6" s="12" t="s">
        <v>94</v>
      </c>
      <c r="C6" s="12" t="s">
        <v>95</v>
      </c>
      <c r="D6" s="56" t="s">
        <v>13</v>
      </c>
      <c r="E6" s="57" t="s">
        <v>23</v>
      </c>
      <c r="F6" s="5">
        <v>6.9444444444444441E-3</v>
      </c>
      <c r="G6" s="5">
        <v>0.40277777777777773</v>
      </c>
      <c r="H6" s="5">
        <f t="shared" ref="H6:H18" si="0">G6+F6</f>
        <v>0.40972222222222215</v>
      </c>
    </row>
    <row r="7" spans="1:8" s="44" customFormat="1" ht="381.5" customHeight="1" x14ac:dyDescent="0.3">
      <c r="A7" s="17" t="s">
        <v>61</v>
      </c>
      <c r="B7" s="12" t="s">
        <v>46</v>
      </c>
      <c r="C7" s="12" t="s">
        <v>53</v>
      </c>
      <c r="D7" s="14" t="s">
        <v>5</v>
      </c>
      <c r="E7" s="13" t="s">
        <v>96</v>
      </c>
      <c r="F7" s="43">
        <v>2.0833333333333332E-2</v>
      </c>
      <c r="G7" s="43">
        <f t="shared" ref="G7:G17" si="1">H6</f>
        <v>0.40972222222222215</v>
      </c>
      <c r="H7" s="43">
        <f t="shared" si="0"/>
        <v>0.43055555555555547</v>
      </c>
    </row>
    <row r="8" spans="1:8" ht="93" x14ac:dyDescent="0.3">
      <c r="A8" s="17" t="s">
        <v>48</v>
      </c>
      <c r="B8" s="12" t="s">
        <v>47</v>
      </c>
      <c r="C8" s="12" t="s">
        <v>52</v>
      </c>
      <c r="D8" s="14" t="s">
        <v>6</v>
      </c>
      <c r="E8" s="13" t="s">
        <v>85</v>
      </c>
      <c r="F8" s="5">
        <v>2.7777777777777776E-2</v>
      </c>
      <c r="G8" s="5">
        <f t="shared" si="1"/>
        <v>0.43055555555555547</v>
      </c>
      <c r="H8" s="5">
        <f t="shared" si="0"/>
        <v>0.45833333333333326</v>
      </c>
    </row>
    <row r="9" spans="1:8" ht="24" customHeight="1" x14ac:dyDescent="0.3">
      <c r="A9" s="46" t="s">
        <v>16</v>
      </c>
      <c r="B9" s="47"/>
      <c r="C9" s="47"/>
      <c r="D9" s="47"/>
      <c r="E9" s="48"/>
      <c r="F9" s="5">
        <v>1.3888888888888888E-2</v>
      </c>
      <c r="G9" s="5">
        <f t="shared" si="1"/>
        <v>0.45833333333333326</v>
      </c>
      <c r="H9" s="5">
        <f t="shared" si="0"/>
        <v>0.47222222222222215</v>
      </c>
    </row>
    <row r="10" spans="1:8" ht="124" x14ac:dyDescent="0.3">
      <c r="A10" s="17" t="s">
        <v>59</v>
      </c>
      <c r="B10" s="12" t="s">
        <v>82</v>
      </c>
      <c r="C10" s="12" t="s">
        <v>39</v>
      </c>
      <c r="D10" s="15" t="s">
        <v>80</v>
      </c>
      <c r="E10" s="13" t="s">
        <v>81</v>
      </c>
      <c r="F10" s="5">
        <v>2.7777777777777776E-2</v>
      </c>
      <c r="G10" s="5">
        <f t="shared" si="1"/>
        <v>0.47222222222222215</v>
      </c>
      <c r="H10" s="5">
        <f t="shared" si="0"/>
        <v>0.49999999999999994</v>
      </c>
    </row>
    <row r="11" spans="1:8" ht="24" customHeight="1" x14ac:dyDescent="0.3">
      <c r="A11" s="46" t="s">
        <v>18</v>
      </c>
      <c r="B11" s="47"/>
      <c r="C11" s="47"/>
      <c r="D11" s="47" t="s">
        <v>18</v>
      </c>
      <c r="E11" s="48"/>
      <c r="F11" s="5">
        <v>3.4722222222222224E-2</v>
      </c>
      <c r="G11" s="5">
        <f t="shared" si="1"/>
        <v>0.49999999999999994</v>
      </c>
      <c r="H11" s="5">
        <f t="shared" si="0"/>
        <v>0.53472222222222221</v>
      </c>
    </row>
    <row r="12" spans="1:8" ht="77.5" x14ac:dyDescent="0.3">
      <c r="A12" s="17" t="s">
        <v>62</v>
      </c>
      <c r="B12" s="12" t="s">
        <v>49</v>
      </c>
      <c r="C12" s="12" t="s">
        <v>53</v>
      </c>
      <c r="D12" s="14" t="s">
        <v>86</v>
      </c>
      <c r="E12" s="13" t="s">
        <v>87</v>
      </c>
      <c r="F12" s="5">
        <v>1.38888888888889E-2</v>
      </c>
      <c r="G12" s="5">
        <f t="shared" si="1"/>
        <v>0.53472222222222221</v>
      </c>
      <c r="H12" s="5">
        <f t="shared" si="0"/>
        <v>0.54861111111111116</v>
      </c>
    </row>
    <row r="13" spans="1:8" ht="93" x14ac:dyDescent="0.3">
      <c r="A13" s="17" t="s">
        <v>27</v>
      </c>
      <c r="B13" s="12" t="s">
        <v>36</v>
      </c>
      <c r="C13" s="12" t="s">
        <v>35</v>
      </c>
      <c r="D13" s="14" t="s">
        <v>1</v>
      </c>
      <c r="E13" s="13" t="s">
        <v>90</v>
      </c>
      <c r="F13" s="5">
        <v>1.38888888888889E-2</v>
      </c>
      <c r="G13" s="5">
        <f t="shared" si="1"/>
        <v>0.54861111111111116</v>
      </c>
      <c r="H13" s="5">
        <f t="shared" si="0"/>
        <v>0.56250000000000011</v>
      </c>
    </row>
    <row r="14" spans="1:8" ht="108.5" x14ac:dyDescent="0.3">
      <c r="A14" s="17" t="s">
        <v>19</v>
      </c>
      <c r="B14" s="12" t="s">
        <v>50</v>
      </c>
      <c r="C14" s="12" t="s">
        <v>33</v>
      </c>
      <c r="D14" s="15" t="s">
        <v>0</v>
      </c>
      <c r="E14" s="13" t="s">
        <v>77</v>
      </c>
      <c r="F14" s="5">
        <v>1.38888888888889E-2</v>
      </c>
      <c r="G14" s="5">
        <f t="shared" si="1"/>
        <v>0.56250000000000011</v>
      </c>
      <c r="H14" s="5">
        <f t="shared" si="0"/>
        <v>0.57638888888888906</v>
      </c>
    </row>
    <row r="15" spans="1:8" ht="24" customHeight="1" x14ac:dyDescent="0.3">
      <c r="A15" s="46" t="s">
        <v>16</v>
      </c>
      <c r="B15" s="47"/>
      <c r="C15" s="47"/>
      <c r="D15" s="47" t="s">
        <v>16</v>
      </c>
      <c r="E15" s="48"/>
      <c r="F15" s="5">
        <v>1.3888888888888888E-2</v>
      </c>
      <c r="G15" s="5">
        <f t="shared" si="1"/>
        <v>0.57638888888888906</v>
      </c>
      <c r="H15" s="5">
        <f t="shared" si="0"/>
        <v>0.5902777777777779</v>
      </c>
    </row>
    <row r="16" spans="1:8" ht="186" x14ac:dyDescent="0.3">
      <c r="A16" s="17" t="s">
        <v>64</v>
      </c>
      <c r="B16" s="12" t="s">
        <v>65</v>
      </c>
      <c r="C16" s="12" t="s">
        <v>66</v>
      </c>
      <c r="D16" s="15" t="s">
        <v>97</v>
      </c>
      <c r="E16" s="13" t="s">
        <v>98</v>
      </c>
      <c r="F16" s="5">
        <v>1.38888888888889E-2</v>
      </c>
      <c r="G16" s="5">
        <f t="shared" si="1"/>
        <v>0.5902777777777779</v>
      </c>
      <c r="H16" s="5">
        <f t="shared" si="0"/>
        <v>0.60416666666666685</v>
      </c>
    </row>
    <row r="17" spans="1:8" ht="46.5" x14ac:dyDescent="0.3">
      <c r="A17" s="17" t="s">
        <v>78</v>
      </c>
      <c r="B17" s="12" t="s">
        <v>68</v>
      </c>
      <c r="C17" s="12" t="s">
        <v>79</v>
      </c>
      <c r="D17" s="16" t="s">
        <v>2</v>
      </c>
      <c r="E17" s="45" t="s">
        <v>101</v>
      </c>
      <c r="F17" s="5">
        <v>2.0833333333333332E-2</v>
      </c>
      <c r="G17" s="5">
        <f t="shared" si="1"/>
        <v>0.60416666666666685</v>
      </c>
      <c r="H17" s="5">
        <f t="shared" si="0"/>
        <v>0.62500000000000022</v>
      </c>
    </row>
    <row r="18" spans="1:8" ht="24" customHeight="1" x14ac:dyDescent="0.35">
      <c r="A18" s="17"/>
      <c r="B18" s="17"/>
      <c r="C18" s="17"/>
      <c r="D18" s="18" t="s">
        <v>63</v>
      </c>
      <c r="E18" s="19"/>
      <c r="F18" s="5">
        <v>4.1666666666666664E-2</v>
      </c>
      <c r="G18" s="5">
        <f>H17</f>
        <v>0.62500000000000022</v>
      </c>
      <c r="H18" s="5">
        <f t="shared" si="0"/>
        <v>0.66666666666666685</v>
      </c>
    </row>
  </sheetData>
  <mergeCells count="7">
    <mergeCell ref="A15:E15"/>
    <mergeCell ref="A1:H1"/>
    <mergeCell ref="A2:H2"/>
    <mergeCell ref="A3:H3"/>
    <mergeCell ref="A9:E9"/>
    <mergeCell ref="A11:E11"/>
    <mergeCell ref="D6:E6"/>
  </mergeCells>
  <pageMargins left="0.7" right="0.7" top="0.75" bottom="0.75" header="0.3" footer="0.3"/>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1"/>
  <sheetViews>
    <sheetView topLeftCell="A20" zoomScale="70" zoomScaleNormal="70" workbookViewId="0">
      <selection activeCell="E25" sqref="E25"/>
    </sheetView>
  </sheetViews>
  <sheetFormatPr defaultColWidth="8.8984375" defaultRowHeight="15.5" x14ac:dyDescent="0.35"/>
  <cols>
    <col min="1" max="1" width="22.5" style="41" customWidth="1"/>
    <col min="2" max="3" width="24" style="34" customWidth="1"/>
    <col min="4" max="4" width="40.69921875" style="34" customWidth="1"/>
    <col min="5" max="5" width="52.5" style="35" bestFit="1" customWidth="1"/>
    <col min="6" max="6" width="13.09765625" style="33" customWidth="1"/>
    <col min="7" max="7" width="8.8984375" style="33"/>
    <col min="8" max="8" width="12.09765625" style="33" customWidth="1"/>
    <col min="9" max="16384" width="8.8984375" style="23"/>
  </cols>
  <sheetData>
    <row r="1" spans="1:8" ht="17" x14ac:dyDescent="0.4">
      <c r="A1" s="49" t="s">
        <v>12</v>
      </c>
      <c r="B1" s="49"/>
      <c r="C1" s="49"/>
      <c r="D1" s="50"/>
      <c r="E1" s="50"/>
      <c r="F1" s="50"/>
      <c r="G1" s="51"/>
      <c r="H1" s="51"/>
    </row>
    <row r="2" spans="1:8" ht="18.5" x14ac:dyDescent="0.45">
      <c r="A2" s="52" t="s">
        <v>17</v>
      </c>
      <c r="B2" s="52"/>
      <c r="C2" s="52"/>
      <c r="D2" s="53"/>
      <c r="E2" s="53"/>
      <c r="F2" s="53"/>
      <c r="G2" s="53"/>
      <c r="H2" s="53"/>
    </row>
    <row r="3" spans="1:8" ht="18.5" x14ac:dyDescent="0.45">
      <c r="A3" s="54" t="s">
        <v>89</v>
      </c>
      <c r="B3" s="54"/>
      <c r="C3" s="54"/>
      <c r="D3" s="55"/>
      <c r="E3" s="55"/>
      <c r="F3" s="55"/>
      <c r="G3" s="55"/>
      <c r="H3" s="55"/>
    </row>
    <row r="4" spans="1:8" x14ac:dyDescent="0.35">
      <c r="A4" s="38"/>
      <c r="B4" s="24"/>
      <c r="C4" s="24"/>
      <c r="D4" s="25"/>
      <c r="E4" s="24"/>
      <c r="F4" s="26"/>
      <c r="G4" s="26"/>
      <c r="H4" s="26"/>
    </row>
    <row r="5" spans="1:8" ht="33" customHeight="1" x14ac:dyDescent="0.35">
      <c r="A5" s="27" t="s">
        <v>24</v>
      </c>
      <c r="B5" s="27" t="s">
        <v>25</v>
      </c>
      <c r="C5" s="27" t="s">
        <v>32</v>
      </c>
      <c r="D5" s="2" t="s">
        <v>21</v>
      </c>
      <c r="E5" s="22" t="s">
        <v>22</v>
      </c>
      <c r="F5" s="3" t="s">
        <v>3</v>
      </c>
      <c r="G5" s="3" t="s">
        <v>14</v>
      </c>
      <c r="H5" s="3" t="s">
        <v>15</v>
      </c>
    </row>
    <row r="6" spans="1:8" ht="31" customHeight="1" x14ac:dyDescent="0.35">
      <c r="A6" s="17" t="s">
        <v>27</v>
      </c>
      <c r="B6" s="12" t="s">
        <v>36</v>
      </c>
      <c r="C6" s="12" t="s">
        <v>35</v>
      </c>
      <c r="D6" s="56" t="s">
        <v>13</v>
      </c>
      <c r="E6" s="57"/>
      <c r="F6" s="5">
        <v>6.9444444444444441E-3</v>
      </c>
      <c r="G6" s="5">
        <v>0.39583333333333331</v>
      </c>
      <c r="H6" s="5">
        <f>G6+F6</f>
        <v>0.40277777777777773</v>
      </c>
    </row>
    <row r="7" spans="1:8" ht="147" customHeight="1" x14ac:dyDescent="0.35">
      <c r="A7" s="17" t="s">
        <v>58</v>
      </c>
      <c r="B7" s="12" t="s">
        <v>34</v>
      </c>
      <c r="C7" s="12" t="s">
        <v>33</v>
      </c>
      <c r="D7" s="14" t="s">
        <v>7</v>
      </c>
      <c r="E7" s="13" t="s">
        <v>73</v>
      </c>
      <c r="F7" s="5">
        <v>2.0833333333333332E-2</v>
      </c>
      <c r="G7" s="5">
        <f>H6</f>
        <v>0.40277777777777773</v>
      </c>
      <c r="H7" s="5">
        <f>G7+F7</f>
        <v>0.42361111111111105</v>
      </c>
    </row>
    <row r="8" spans="1:8" ht="77.5" x14ac:dyDescent="0.35">
      <c r="A8" s="17" t="s">
        <v>27</v>
      </c>
      <c r="B8" s="12" t="s">
        <v>36</v>
      </c>
      <c r="C8" s="12" t="s">
        <v>35</v>
      </c>
      <c r="D8" s="15" t="s">
        <v>4</v>
      </c>
      <c r="E8" s="13" t="s">
        <v>100</v>
      </c>
      <c r="F8" s="5">
        <v>1.3888888888888888E-2</v>
      </c>
      <c r="G8" s="5">
        <f t="shared" ref="G8:G19" si="0">H7</f>
        <v>0.42361111111111105</v>
      </c>
      <c r="H8" s="5">
        <f t="shared" ref="H8:H21" si="1">G8+F8</f>
        <v>0.43749999999999994</v>
      </c>
    </row>
    <row r="9" spans="1:8" ht="217" x14ac:dyDescent="0.35">
      <c r="A9" s="39" t="s">
        <v>26</v>
      </c>
      <c r="B9" s="28" t="s">
        <v>38</v>
      </c>
      <c r="C9" s="28" t="s">
        <v>37</v>
      </c>
      <c r="D9" s="29" t="s">
        <v>54</v>
      </c>
      <c r="E9" s="12" t="s">
        <v>75</v>
      </c>
      <c r="F9" s="5">
        <v>2.0833333333333332E-2</v>
      </c>
      <c r="G9" s="5">
        <f t="shared" si="0"/>
        <v>0.43749999999999994</v>
      </c>
      <c r="H9" s="5">
        <f t="shared" si="1"/>
        <v>0.45833333333333326</v>
      </c>
    </row>
    <row r="10" spans="1:8" ht="24" customHeight="1" x14ac:dyDescent="0.35">
      <c r="A10" s="58" t="s">
        <v>16</v>
      </c>
      <c r="B10" s="59"/>
      <c r="C10" s="59"/>
      <c r="D10" s="59" t="s">
        <v>16</v>
      </c>
      <c r="E10" s="60"/>
      <c r="F10" s="5">
        <v>1.3888888888888888E-2</v>
      </c>
      <c r="G10" s="5">
        <f t="shared" si="0"/>
        <v>0.45833333333333326</v>
      </c>
      <c r="H10" s="5">
        <f t="shared" si="1"/>
        <v>0.47222222222222215</v>
      </c>
    </row>
    <row r="11" spans="1:8" ht="186" x14ac:dyDescent="0.35">
      <c r="A11" s="17" t="s">
        <v>59</v>
      </c>
      <c r="B11" s="12" t="s">
        <v>82</v>
      </c>
      <c r="C11" s="12" t="s">
        <v>39</v>
      </c>
      <c r="D11" s="14" t="s">
        <v>84</v>
      </c>
      <c r="E11" s="13" t="s">
        <v>83</v>
      </c>
      <c r="F11" s="5">
        <v>2.0833333333333332E-2</v>
      </c>
      <c r="G11" s="5">
        <f t="shared" si="0"/>
        <v>0.47222222222222215</v>
      </c>
      <c r="H11" s="5">
        <f t="shared" si="1"/>
        <v>0.49305555555555547</v>
      </c>
    </row>
    <row r="12" spans="1:8" ht="24" customHeight="1" x14ac:dyDescent="0.35">
      <c r="A12" s="58" t="s">
        <v>18</v>
      </c>
      <c r="B12" s="59"/>
      <c r="C12" s="59"/>
      <c r="D12" s="59" t="s">
        <v>18</v>
      </c>
      <c r="E12" s="60"/>
      <c r="F12" s="5">
        <v>3.4722222222222224E-2</v>
      </c>
      <c r="G12" s="5">
        <f t="shared" si="0"/>
        <v>0.49305555555555547</v>
      </c>
      <c r="H12" s="5">
        <f t="shared" si="1"/>
        <v>0.52777777777777768</v>
      </c>
    </row>
    <row r="13" spans="1:8" ht="46.5" x14ac:dyDescent="0.35">
      <c r="A13" s="39" t="s">
        <v>60</v>
      </c>
      <c r="B13" s="28" t="s">
        <v>74</v>
      </c>
      <c r="C13" s="28" t="s">
        <v>39</v>
      </c>
      <c r="D13" s="65" t="s">
        <v>8</v>
      </c>
      <c r="E13" s="63" t="s">
        <v>99</v>
      </c>
      <c r="F13" s="61">
        <v>2.7777777777777776E-2</v>
      </c>
      <c r="G13" s="61">
        <f t="shared" si="0"/>
        <v>0.52777777777777768</v>
      </c>
      <c r="H13" s="61">
        <f t="shared" si="1"/>
        <v>0.55555555555555547</v>
      </c>
    </row>
    <row r="14" spans="1:8" ht="77.5" x14ac:dyDescent="0.35">
      <c r="A14" s="39" t="s">
        <v>56</v>
      </c>
      <c r="B14" s="28" t="s">
        <v>57</v>
      </c>
      <c r="C14" s="28"/>
      <c r="D14" s="64"/>
      <c r="E14" s="64"/>
      <c r="F14" s="62"/>
      <c r="G14" s="62"/>
      <c r="H14" s="62"/>
    </row>
    <row r="15" spans="1:8" ht="36" customHeight="1" x14ac:dyDescent="0.35">
      <c r="A15" s="39" t="s">
        <v>28</v>
      </c>
      <c r="B15" s="28" t="s">
        <v>41</v>
      </c>
      <c r="C15" s="28" t="s">
        <v>40</v>
      </c>
      <c r="D15" s="30" t="s">
        <v>29</v>
      </c>
      <c r="E15" s="45" t="s">
        <v>99</v>
      </c>
      <c r="F15" s="5">
        <v>1.0416666666666666E-2</v>
      </c>
      <c r="G15" s="5">
        <f>H13</f>
        <v>0.55555555555555547</v>
      </c>
      <c r="H15" s="5">
        <f t="shared" si="1"/>
        <v>0.5659722222222221</v>
      </c>
    </row>
    <row r="16" spans="1:8" ht="24" customHeight="1" x14ac:dyDescent="0.35">
      <c r="A16" s="58" t="s">
        <v>16</v>
      </c>
      <c r="B16" s="59"/>
      <c r="C16" s="59"/>
      <c r="D16" s="59" t="s">
        <v>16</v>
      </c>
      <c r="E16" s="60"/>
      <c r="F16" s="5">
        <v>1.3888888888888888E-2</v>
      </c>
      <c r="G16" s="5">
        <f t="shared" si="0"/>
        <v>0.5659722222222221</v>
      </c>
      <c r="H16" s="5">
        <f t="shared" si="1"/>
        <v>0.57986111111111094</v>
      </c>
    </row>
    <row r="17" spans="1:8" ht="279" x14ac:dyDescent="0.35">
      <c r="A17" s="17" t="s">
        <v>67</v>
      </c>
      <c r="B17" s="12" t="s">
        <v>68</v>
      </c>
      <c r="C17" s="12" t="s">
        <v>69</v>
      </c>
      <c r="D17" s="42" t="s">
        <v>70</v>
      </c>
      <c r="E17" s="13" t="s">
        <v>91</v>
      </c>
      <c r="F17" s="5">
        <v>2.0833333333333332E-2</v>
      </c>
      <c r="G17" s="5">
        <f t="shared" si="0"/>
        <v>0.57986111111111094</v>
      </c>
      <c r="H17" s="5">
        <f t="shared" si="1"/>
        <v>0.60069444444444431</v>
      </c>
    </row>
    <row r="18" spans="1:8" ht="186" x14ac:dyDescent="0.35">
      <c r="A18" s="39" t="s">
        <v>30</v>
      </c>
      <c r="B18" s="28" t="s">
        <v>42</v>
      </c>
      <c r="C18" s="28" t="s">
        <v>43</v>
      </c>
      <c r="D18" s="15" t="s">
        <v>55</v>
      </c>
      <c r="E18" s="13" t="s">
        <v>76</v>
      </c>
      <c r="F18" s="5">
        <v>1.3888888888888888E-2</v>
      </c>
      <c r="G18" s="5">
        <f t="shared" si="0"/>
        <v>0.60069444444444431</v>
      </c>
      <c r="H18" s="5">
        <f t="shared" si="1"/>
        <v>0.61458333333333315</v>
      </c>
    </row>
    <row r="19" spans="1:8" ht="77.5" x14ac:dyDescent="0.35">
      <c r="A19" s="39" t="s">
        <v>31</v>
      </c>
      <c r="B19" s="28" t="s">
        <v>45</v>
      </c>
      <c r="C19" s="28" t="s">
        <v>44</v>
      </c>
      <c r="D19" s="30" t="s">
        <v>9</v>
      </c>
      <c r="E19" s="13" t="s">
        <v>92</v>
      </c>
      <c r="F19" s="5">
        <v>2.7777777777777776E-2</v>
      </c>
      <c r="G19" s="5">
        <f t="shared" si="0"/>
        <v>0.61458333333333315</v>
      </c>
      <c r="H19" s="5">
        <f t="shared" si="1"/>
        <v>0.64236111111111094</v>
      </c>
    </row>
    <row r="20" spans="1:8" s="1" customFormat="1" ht="263.5" x14ac:dyDescent="0.3">
      <c r="A20" s="17" t="s">
        <v>51</v>
      </c>
      <c r="B20" s="12" t="s">
        <v>71</v>
      </c>
      <c r="C20" s="12" t="s">
        <v>39</v>
      </c>
      <c r="D20" s="15" t="s">
        <v>10</v>
      </c>
      <c r="E20" s="13" t="s">
        <v>72</v>
      </c>
      <c r="F20" s="5">
        <v>2.0833333333333332E-2</v>
      </c>
      <c r="G20" s="5">
        <f>H19</f>
        <v>0.64236111111111094</v>
      </c>
      <c r="H20" s="5">
        <f>G20+F20</f>
        <v>0.66319444444444431</v>
      </c>
    </row>
    <row r="21" spans="1:8" x14ac:dyDescent="0.35">
      <c r="A21" s="40"/>
      <c r="B21" s="31"/>
      <c r="C21" s="31"/>
      <c r="D21" s="18" t="s">
        <v>63</v>
      </c>
      <c r="E21" s="19"/>
      <c r="F21" s="5">
        <v>2.0833333333333332E-2</v>
      </c>
      <c r="G21" s="5">
        <f>H20</f>
        <v>0.66319444444444431</v>
      </c>
      <c r="H21" s="32">
        <f t="shared" si="1"/>
        <v>0.68402777777777768</v>
      </c>
    </row>
  </sheetData>
  <mergeCells count="12">
    <mergeCell ref="A1:H1"/>
    <mergeCell ref="A2:H2"/>
    <mergeCell ref="A3:H3"/>
    <mergeCell ref="A16:E16"/>
    <mergeCell ref="A12:E12"/>
    <mergeCell ref="A10:E10"/>
    <mergeCell ref="F13:F14"/>
    <mergeCell ref="G13:G14"/>
    <mergeCell ref="H13:H14"/>
    <mergeCell ref="E13:E14"/>
    <mergeCell ref="D13:D14"/>
    <mergeCell ref="D6:E6"/>
  </mergeCells>
  <phoneticPr fontId="5" type="noConversion"/>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2</vt:i4>
      </vt:variant>
      <vt:variant>
        <vt:lpstr>Névvel ellátott tartományok</vt:lpstr>
      </vt:variant>
      <vt:variant>
        <vt:i4>2</vt:i4>
      </vt:variant>
    </vt:vector>
  </HeadingPairs>
  <TitlesOfParts>
    <vt:vector size="4" baseType="lpstr">
      <vt:lpstr>1. nap</vt:lpstr>
      <vt:lpstr>2. nap</vt:lpstr>
      <vt:lpstr>'1. nap'!Nyomtatási_terület</vt:lpstr>
      <vt:lpstr>'2. nap'!Nyomtatási_terület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Ilcsik Csaba</dc:creator>
  <cp:lastModifiedBy>Kalácska-Rozmaring Kata</cp:lastModifiedBy>
  <cp:lastPrinted>2022-05-13T06:42:16Z</cp:lastPrinted>
  <dcterms:created xsi:type="dcterms:W3CDTF">2022-04-10T21:05:18Z</dcterms:created>
  <dcterms:modified xsi:type="dcterms:W3CDTF">2022-05-23T09:43:16Z</dcterms:modified>
</cp:coreProperties>
</file>